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35F8A88C-F53E-4B2B-AFBC-1FBFFD9652B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J366" i="1" s="1"/>
  <c r="I367" i="1"/>
  <c r="L366" i="1"/>
  <c r="K366" i="1"/>
  <c r="I366" i="1"/>
  <c r="L364" i="1"/>
  <c r="K364" i="1"/>
  <c r="J364" i="1"/>
  <c r="I364" i="1"/>
  <c r="L363" i="1"/>
  <c r="K363" i="1"/>
  <c r="J363" i="1"/>
  <c r="I363" i="1"/>
  <c r="L361" i="1"/>
  <c r="L360" i="1" s="1"/>
  <c r="K361" i="1"/>
  <c r="J361" i="1"/>
  <c r="I361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K352" i="1" s="1"/>
  <c r="K338" i="1" s="1"/>
  <c r="J353" i="1"/>
  <c r="J352" i="1" s="1"/>
  <c r="J338" i="1" s="1"/>
  <c r="I353" i="1"/>
  <c r="I352" i="1" s="1"/>
  <c r="I338" i="1" s="1"/>
  <c r="L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K335" i="1"/>
  <c r="K334" i="1" s="1"/>
  <c r="J335" i="1"/>
  <c r="J334" i="1" s="1"/>
  <c r="I335" i="1"/>
  <c r="I334" i="1" s="1"/>
  <c r="L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L324" i="1" s="1"/>
  <c r="L306" i="1" s="1"/>
  <c r="K325" i="1"/>
  <c r="J325" i="1"/>
  <c r="I325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K316" i="1" s="1"/>
  <c r="J317" i="1"/>
  <c r="J316" i="1" s="1"/>
  <c r="I317" i="1"/>
  <c r="I316" i="1" s="1"/>
  <c r="L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K306" i="1" s="1"/>
  <c r="K305" i="1" s="1"/>
  <c r="J307" i="1"/>
  <c r="J306" i="1" s="1"/>
  <c r="J305" i="1" s="1"/>
  <c r="I307" i="1"/>
  <c r="I306" i="1" s="1"/>
  <c r="I305" i="1" s="1"/>
  <c r="L302" i="1"/>
  <c r="K302" i="1"/>
  <c r="J302" i="1"/>
  <c r="J301" i="1" s="1"/>
  <c r="I302" i="1"/>
  <c r="L301" i="1"/>
  <c r="K301" i="1"/>
  <c r="I301" i="1"/>
  <c r="L299" i="1"/>
  <c r="K299" i="1"/>
  <c r="K298" i="1" s="1"/>
  <c r="J299" i="1"/>
  <c r="J298" i="1" s="1"/>
  <c r="I299" i="1"/>
  <c r="I298" i="1" s="1"/>
  <c r="L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L287" i="1" s="1"/>
  <c r="L273" i="1" s="1"/>
  <c r="K288" i="1"/>
  <c r="K287" i="1" s="1"/>
  <c r="J288" i="1"/>
  <c r="I288" i="1"/>
  <c r="J287" i="1"/>
  <c r="I287" i="1"/>
  <c r="L284" i="1"/>
  <c r="K284" i="1"/>
  <c r="J284" i="1"/>
  <c r="I284" i="1"/>
  <c r="L283" i="1"/>
  <c r="K283" i="1"/>
  <c r="K273" i="1" s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K270" i="1"/>
  <c r="K269" i="1" s="1"/>
  <c r="J270" i="1"/>
  <c r="J269" i="1" s="1"/>
  <c r="I270" i="1"/>
  <c r="I269" i="1" s="1"/>
  <c r="L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L259" i="1" s="1"/>
  <c r="L241" i="1" s="1"/>
  <c r="L240" i="1" s="1"/>
  <c r="K260" i="1"/>
  <c r="J260" i="1"/>
  <c r="I260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K251" i="1" s="1"/>
  <c r="J252" i="1"/>
  <c r="J251" i="1" s="1"/>
  <c r="I252" i="1"/>
  <c r="I251" i="1" s="1"/>
  <c r="L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L231" i="1" s="1"/>
  <c r="L230" i="1" s="1"/>
  <c r="K232" i="1"/>
  <c r="K231" i="1" s="1"/>
  <c r="K230" i="1" s="1"/>
  <c r="J232" i="1"/>
  <c r="I232" i="1"/>
  <c r="J231" i="1"/>
  <c r="I231" i="1"/>
  <c r="J230" i="1"/>
  <c r="I230" i="1"/>
  <c r="P223" i="1"/>
  <c r="O223" i="1"/>
  <c r="N223" i="1"/>
  <c r="M223" i="1"/>
  <c r="L223" i="1"/>
  <c r="K223" i="1"/>
  <c r="K222" i="1" s="1"/>
  <c r="K218" i="1" s="1"/>
  <c r="J223" i="1"/>
  <c r="J222" i="1" s="1"/>
  <c r="J218" i="1" s="1"/>
  <c r="I223" i="1"/>
  <c r="I222" i="1" s="1"/>
  <c r="I218" i="1" s="1"/>
  <c r="L222" i="1"/>
  <c r="L218" i="1" s="1"/>
  <c r="L220" i="1"/>
  <c r="K220" i="1"/>
  <c r="J220" i="1"/>
  <c r="I220" i="1"/>
  <c r="L219" i="1"/>
  <c r="K219" i="1"/>
  <c r="J219" i="1"/>
  <c r="I219" i="1"/>
  <c r="L213" i="1"/>
  <c r="K213" i="1"/>
  <c r="K212" i="1" s="1"/>
  <c r="K211" i="1" s="1"/>
  <c r="J213" i="1"/>
  <c r="J212" i="1" s="1"/>
  <c r="J211" i="1" s="1"/>
  <c r="I213" i="1"/>
  <c r="I212" i="1" s="1"/>
  <c r="I211" i="1" s="1"/>
  <c r="L212" i="1"/>
  <c r="L211" i="1" s="1"/>
  <c r="L209" i="1"/>
  <c r="K209" i="1"/>
  <c r="J209" i="1"/>
  <c r="I209" i="1"/>
  <c r="L208" i="1"/>
  <c r="K208" i="1"/>
  <c r="J208" i="1"/>
  <c r="I208" i="1"/>
  <c r="L204" i="1"/>
  <c r="K204" i="1"/>
  <c r="K203" i="1" s="1"/>
  <c r="J204" i="1"/>
  <c r="J203" i="1" s="1"/>
  <c r="I204" i="1"/>
  <c r="I203" i="1" s="1"/>
  <c r="L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L189" i="1" s="1"/>
  <c r="L188" i="1" s="1"/>
  <c r="K190" i="1"/>
  <c r="K189" i="1" s="1"/>
  <c r="K188" i="1" s="1"/>
  <c r="J190" i="1"/>
  <c r="I190" i="1"/>
  <c r="J189" i="1"/>
  <c r="I189" i="1"/>
  <c r="L182" i="1"/>
  <c r="L181" i="1" s="1"/>
  <c r="L175" i="1" s="1"/>
  <c r="K182" i="1"/>
  <c r="J182" i="1"/>
  <c r="I182" i="1"/>
  <c r="K181" i="1"/>
  <c r="J181" i="1"/>
  <c r="I181" i="1"/>
  <c r="L177" i="1"/>
  <c r="K177" i="1"/>
  <c r="J177" i="1"/>
  <c r="I177" i="1"/>
  <c r="L176" i="1"/>
  <c r="K176" i="1"/>
  <c r="J176" i="1"/>
  <c r="I176" i="1"/>
  <c r="K175" i="1"/>
  <c r="J175" i="1"/>
  <c r="J170" i="1" s="1"/>
  <c r="I175" i="1"/>
  <c r="I170" i="1" s="1"/>
  <c r="L173" i="1"/>
  <c r="L172" i="1" s="1"/>
  <c r="L171" i="1" s="1"/>
  <c r="K173" i="1"/>
  <c r="K172" i="1" s="1"/>
  <c r="K171" i="1" s="1"/>
  <c r="K170" i="1" s="1"/>
  <c r="J173" i="1"/>
  <c r="I173" i="1"/>
  <c r="J172" i="1"/>
  <c r="I172" i="1"/>
  <c r="J171" i="1"/>
  <c r="I171" i="1"/>
  <c r="L168" i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7" i="1"/>
  <c r="L161" i="1" s="1"/>
  <c r="L160" i="1" s="1"/>
  <c r="L163" i="1"/>
  <c r="K163" i="1"/>
  <c r="J163" i="1"/>
  <c r="I163" i="1"/>
  <c r="L162" i="1"/>
  <c r="K162" i="1"/>
  <c r="J162" i="1"/>
  <c r="I162" i="1"/>
  <c r="L157" i="1"/>
  <c r="L156" i="1" s="1"/>
  <c r="L155" i="1" s="1"/>
  <c r="K157" i="1"/>
  <c r="K156" i="1" s="1"/>
  <c r="K155" i="1" s="1"/>
  <c r="J157" i="1"/>
  <c r="I157" i="1"/>
  <c r="J156" i="1"/>
  <c r="I156" i="1"/>
  <c r="J155" i="1"/>
  <c r="I155" i="1"/>
  <c r="L153" i="1"/>
  <c r="K153" i="1"/>
  <c r="J153" i="1"/>
  <c r="I153" i="1"/>
  <c r="L152" i="1"/>
  <c r="K152" i="1"/>
  <c r="J152" i="1"/>
  <c r="I152" i="1"/>
  <c r="L149" i="1"/>
  <c r="L148" i="1" s="1"/>
  <c r="L147" i="1" s="1"/>
  <c r="K149" i="1"/>
  <c r="J149" i="1"/>
  <c r="I149" i="1"/>
  <c r="K148" i="1"/>
  <c r="J148" i="1"/>
  <c r="I148" i="1"/>
  <c r="K147" i="1"/>
  <c r="J147" i="1"/>
  <c r="I147" i="1"/>
  <c r="L144" i="1"/>
  <c r="K144" i="1"/>
  <c r="J144" i="1"/>
  <c r="I144" i="1"/>
  <c r="L143" i="1"/>
  <c r="K143" i="1"/>
  <c r="K142" i="1" s="1"/>
  <c r="J143" i="1"/>
  <c r="J142" i="1" s="1"/>
  <c r="J141" i="1" s="1"/>
  <c r="I143" i="1"/>
  <c r="I142" i="1" s="1"/>
  <c r="I141" i="1" s="1"/>
  <c r="L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L134" i="1" s="1"/>
  <c r="L133" i="1" s="1"/>
  <c r="K135" i="1"/>
  <c r="K134" i="1" s="1"/>
  <c r="K133" i="1" s="1"/>
  <c r="J135" i="1"/>
  <c r="I135" i="1"/>
  <c r="J134" i="1"/>
  <c r="I134" i="1"/>
  <c r="J133" i="1"/>
  <c r="I133" i="1"/>
  <c r="L131" i="1"/>
  <c r="K131" i="1"/>
  <c r="J131" i="1"/>
  <c r="I131" i="1"/>
  <c r="L130" i="1"/>
  <c r="K130" i="1"/>
  <c r="K129" i="1" s="1"/>
  <c r="J130" i="1"/>
  <c r="J129" i="1" s="1"/>
  <c r="I130" i="1"/>
  <c r="I129" i="1" s="1"/>
  <c r="L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K122" i="1" s="1"/>
  <c r="K121" i="1" s="1"/>
  <c r="J123" i="1"/>
  <c r="J122" i="1" s="1"/>
  <c r="J121" i="1" s="1"/>
  <c r="I123" i="1"/>
  <c r="I122" i="1" s="1"/>
  <c r="I121" i="1" s="1"/>
  <c r="L122" i="1"/>
  <c r="L121" i="1" s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K106" i="1" s="1"/>
  <c r="J107" i="1"/>
  <c r="J106" i="1" s="1"/>
  <c r="I107" i="1"/>
  <c r="I106" i="1" s="1"/>
  <c r="L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K97" i="1" s="1"/>
  <c r="K96" i="1" s="1"/>
  <c r="J98" i="1"/>
  <c r="J97" i="1" s="1"/>
  <c r="J96" i="1" s="1"/>
  <c r="I98" i="1"/>
  <c r="I97" i="1" s="1"/>
  <c r="I96" i="1" s="1"/>
  <c r="L97" i="1"/>
  <c r="L96" i="1" s="1"/>
  <c r="L95" i="1" s="1"/>
  <c r="L91" i="1"/>
  <c r="K91" i="1"/>
  <c r="J91" i="1"/>
  <c r="I91" i="1"/>
  <c r="L90" i="1"/>
  <c r="K90" i="1"/>
  <c r="K89" i="1" s="1"/>
  <c r="K88" i="1" s="1"/>
  <c r="J90" i="1"/>
  <c r="J89" i="1" s="1"/>
  <c r="J88" i="1" s="1"/>
  <c r="I90" i="1"/>
  <c r="I89" i="1" s="1"/>
  <c r="I88" i="1" s="1"/>
  <c r="L89" i="1"/>
  <c r="L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L79" i="1" s="1"/>
  <c r="K80" i="1"/>
  <c r="K79" i="1" s="1"/>
  <c r="J80" i="1"/>
  <c r="I80" i="1"/>
  <c r="J79" i="1"/>
  <c r="I79" i="1"/>
  <c r="L75" i="1"/>
  <c r="K75" i="1"/>
  <c r="J75" i="1"/>
  <c r="I75" i="1"/>
  <c r="L74" i="1"/>
  <c r="K74" i="1"/>
  <c r="J74" i="1"/>
  <c r="I74" i="1"/>
  <c r="L70" i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69" i="1"/>
  <c r="L50" i="1"/>
  <c r="K50" i="1"/>
  <c r="J50" i="1"/>
  <c r="I50" i="1"/>
  <c r="L49" i="1"/>
  <c r="K49" i="1"/>
  <c r="K48" i="1" s="1"/>
  <c r="K47" i="1" s="1"/>
  <c r="J49" i="1"/>
  <c r="J48" i="1" s="1"/>
  <c r="J47" i="1" s="1"/>
  <c r="I49" i="1"/>
  <c r="I48" i="1" s="1"/>
  <c r="I47" i="1" s="1"/>
  <c r="L48" i="1"/>
  <c r="L47" i="1" s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K95" i="1" l="1"/>
  <c r="K35" i="1" s="1"/>
  <c r="I95" i="1"/>
  <c r="I35" i="1"/>
  <c r="J95" i="1"/>
  <c r="J35" i="1" s="1"/>
  <c r="K187" i="1"/>
  <c r="I188" i="1"/>
  <c r="I187" i="1" s="1"/>
  <c r="I241" i="1"/>
  <c r="L338" i="1"/>
  <c r="J241" i="1"/>
  <c r="J240" i="1" s="1"/>
  <c r="K241" i="1"/>
  <c r="K240" i="1" s="1"/>
  <c r="L115" i="1"/>
  <c r="L170" i="1"/>
  <c r="L187" i="1"/>
  <c r="L186" i="1" s="1"/>
  <c r="L305" i="1"/>
  <c r="K141" i="1"/>
  <c r="L68" i="1"/>
  <c r="L67" i="1" s="1"/>
  <c r="I273" i="1"/>
  <c r="L35" i="1"/>
  <c r="L370" i="1" s="1"/>
  <c r="L141" i="1"/>
  <c r="J188" i="1"/>
  <c r="J187" i="1" s="1"/>
  <c r="I115" i="1"/>
  <c r="J115" i="1"/>
  <c r="K115" i="1"/>
  <c r="J273" i="1"/>
  <c r="K186" i="1" l="1"/>
  <c r="K370" i="1" s="1"/>
  <c r="I240" i="1"/>
  <c r="I186" i="1"/>
  <c r="I370" i="1"/>
  <c r="J186" i="1"/>
  <c r="J370" i="1" s="1"/>
</calcChain>
</file>

<file path=xl/sharedStrings.xml><?xml version="1.0" encoding="utf-8"?>
<sst xmlns="http://schemas.openxmlformats.org/spreadsheetml/2006/main" count="392" uniqueCount="241">
  <si>
    <t>Biudžeto vykdymo ataskaitų rinkinių rengimo taisyklių</t>
  </si>
  <si>
    <t>1 priedas</t>
  </si>
  <si>
    <t xml:space="preserve">       </t>
  </si>
  <si>
    <t>(Biudžeto išlaidų sąmatos vykdymo 2025 m. birželio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</si>
  <si>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</si>
  <si>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</si>
  <si>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</si>
  <si>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BIRŽELIO MĖN. 30 D.</t>
  </si>
  <si>
    <t xml:space="preserve"> </t>
  </si>
  <si>
    <t>2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</si>
  <si>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</si>
  <si>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</si>
  <si>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</si>
  <si>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</si>
  <si>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</si>
  <si>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</si>
  <si>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</si>
  <si>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</si>
  <si>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Kitos socialinės paramos išmokos</t>
  </si>
  <si>
    <t>Įstaigos</t>
  </si>
  <si>
    <t>190047449</t>
  </si>
  <si>
    <t>06.1.02.15 Socialinė parama mokiniams(išlaidos produktams, kai mokiniai maitinami nemokamai, patiekalų gamybos išlaidos) [lėšos]</t>
  </si>
  <si>
    <t>Programos</t>
  </si>
  <si>
    <t>6</t>
  </si>
  <si>
    <t>Finansavimo šaltinio</t>
  </si>
  <si>
    <t>2.02.01.04</t>
  </si>
  <si>
    <t>Valstybės funkcijos</t>
  </si>
  <si>
    <t>10</t>
  </si>
  <si>
    <t>04</t>
  </si>
  <si>
    <t>01</t>
  </si>
  <si>
    <t>40</t>
  </si>
  <si>
    <t>Socialinei paramai mokiniams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</si>
  <si>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</si>
  <si>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</si>
  <si>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</si>
  <si>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</si>
  <si>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</si>
  <si>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</si>
  <si>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</si>
  <si>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</si>
  <si>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</si>
  <si>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</si>
  <si>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</si>
  <si>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</si>
  <si>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</si>
  <si>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</si>
  <si>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</si>
  <si>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</si>
  <si>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</si>
  <si>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</si>
  <si>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</si>
  <si>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</si>
  <si>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</si>
  <si>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</si>
  <si>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</si>
  <si>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</si>
  <si>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</si>
  <si>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</si>
  <si>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</si>
  <si>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</si>
  <si>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</si>
  <si>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</si>
  <si>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</si>
  <si>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</si>
  <si>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</si>
  <si>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</si>
  <si>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</si>
  <si>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</si>
  <si>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</si>
  <si>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</si>
  <si>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</si>
  <si>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</si>
  <si>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</si>
  <si>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</si>
  <si>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</si>
  <si>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</si>
  <si>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</si>
  <si>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</si>
  <si>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</si>
  <si>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</si>
  <si>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</si>
  <si>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</si>
  <si>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</si>
  <si>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</si>
  <si>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</si>
  <si>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</si>
  <si>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</si>
  <si>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</si>
  <si>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</si>
  <si>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</si>
  <si>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</si>
  <si>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</si>
  <si>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</si>
  <si>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</si>
  <si>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</si>
  <si>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</si>
  <si>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</si>
  <si>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</si>
  <si>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</si>
  <si>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</si>
  <si>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</si>
  <si>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</si>
  <si>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</si>
  <si>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</si>
  <si>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</si>
  <si>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</si>
  <si>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</si>
  <si>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</si>
  <si>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</si>
  <si>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</si>
  <si>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</si>
  <si>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</si>
  <si>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</si>
  <si>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</si>
  <si>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</si>
  <si>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</si>
  <si>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</si>
  <si>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</si>
  <si>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</si>
  <si>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</si>
  <si>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</si>
  <si>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</si>
  <si>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</si>
  <si>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</si>
  <si>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</si>
  <si>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</si>
  <si>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</si>
  <si>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</si>
  <si>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</si>
  <si>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</si>
  <si>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</si>
  <si>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</si>
  <si>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</si>
  <si>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</si>
  <si>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</si>
  <si>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</si>
  <si>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</si>
  <si>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</si>
  <si>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</si>
  <si>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</si>
  <si>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</si>
  <si>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</si>
  <si>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</si>
  <si>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</si>
  <si>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</si>
  <si>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</si>
  <si>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</si>
  <si>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</si>
  <si>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</si>
  <si>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</si>
  <si>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</si>
  <si>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</si>
  <si>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</si>
  <si>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</si>
  <si>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</si>
  <si>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</si>
  <si>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</si>
  <si>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</si>
  <si>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</si>
  <si>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</si>
  <si>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</si>
  <si>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</si>
  <si>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</si>
  <si>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</si>
  <si>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</si>
  <si>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</si>
  <si>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</si>
  <si>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</si>
  <si>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</si>
  <si>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</si>
  <si>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</si>
  <si>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</si>
  <si>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</si>
  <si>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</si>
  <si>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</si>
  <si>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</si>
  <si>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</si>
  <si>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</si>
  <si>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</si>
  <si>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</si>
  <si>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</si>
  <si>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</si>
  <si>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</si>
  <si>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</si>
  <si>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</si>
  <si>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</si>
  <si>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</si>
  <si>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</si>
  <si>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</si>
  <si>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</si>
  <si>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</si>
  <si>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</si>
  <si>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</si>
  <si>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</si>
  <si>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</si>
  <si>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</si>
  <si>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</si>
  <si>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</si>
  <si>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</si>
  <si>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</si>
  <si>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</si>
  <si>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</si>
  <si>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</si>
  <si>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</si>
  <si>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</si>
  <si>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</si>
  <si>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</si>
  <si>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</si>
  <si>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</si>
  <si>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</si>
  <si>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</si>
  <si>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</si>
  <si>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</si>
  <si>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</si>
  <si>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</si>
  <si>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</si>
  <si>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</si>
  <si>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</si>
  <si>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</si>
  <si>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</si>
  <si>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</si>
  <si>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</si>
  <si>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</si>
  <si>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</si>
  <si>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</si>
  <si>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</si>
  <si>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</si>
  <si>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</si>
  <si>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</si>
  <si>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</si>
  <si>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</si>
  <si>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</si>
  <si>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</si>
  <si>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</si>
  <si>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</si>
  <si>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</si>
  <si>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</si>
  <si>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</si>
  <si>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</si>
  <si>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</si>
  <si>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2025.07.10 Nr.49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</si>
</sst>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1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79" t="s">
        <v>0</v>
      </c>
      <c r="K1" s="179"/>
      <c r="L1" s="179"/>
      <c r="M1" s="6"/>
      <c r="N1" s="7"/>
      <c r="O1" s="7"/>
      <c r="P1" s="7"/>
      <c r="Q1" s="7"/>
    </row>
    <row r="2" spans="1:17" ht="13.5" customHeight="1">
      <c r="H2" s="4"/>
      <c r="I2" s="153"/>
      <c r="J2" s="180" t="s">
        <v>1</v>
      </c>
      <c r="K2" s="180"/>
      <c r="L2" s="180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1" t="s">
        <v>3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2" t="s">
        <v>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6"/>
    </row>
    <row r="11" spans="1:17" ht="18.75" customHeight="1">
      <c r="A11" s="184" t="s">
        <v>5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6" t="s">
        <v>6</v>
      </c>
      <c r="H13" s="186"/>
      <c r="I13" s="186"/>
      <c r="J13" s="186"/>
      <c r="K13" s="186"/>
      <c r="L13" s="20"/>
      <c r="M13" s="6"/>
    </row>
    <row r="14" spans="1:17" ht="16.5" customHeight="1">
      <c r="A14" s="187" t="s">
        <v>7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6"/>
      <c r="P14" s="1" t="s">
        <v>8</v>
      </c>
    </row>
    <row r="15" spans="1:17" ht="15.75" customHeight="1">
      <c r="G15" s="188" t="s">
        <v>9</v>
      </c>
      <c r="H15" s="188"/>
      <c r="I15" s="188"/>
      <c r="J15" s="188"/>
      <c r="K15" s="188"/>
      <c r="M15" s="6"/>
    </row>
    <row r="16" spans="1:17" ht="12" customHeight="1">
      <c r="G16" s="189" t="s">
        <v>10</v>
      </c>
      <c r="H16" s="189"/>
      <c r="I16" s="189"/>
      <c r="J16" s="189"/>
      <c r="K16" s="189"/>
    </row>
    <row r="17" spans="1:13" ht="12" customHeight="1">
      <c r="B17" s="187" t="s">
        <v>11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3" ht="12" customHeight="1"/>
    <row r="19" spans="1:13" ht="12.75" customHeight="1">
      <c r="G19" s="188" t="s">
        <v>240</v>
      </c>
      <c r="H19" s="188"/>
      <c r="I19" s="188"/>
      <c r="J19" s="188"/>
      <c r="K19" s="188"/>
    </row>
    <row r="20" spans="1:13" ht="11.25" customHeight="1">
      <c r="G20" s="190" t="s">
        <v>12</v>
      </c>
      <c r="H20" s="190"/>
      <c r="I20" s="190"/>
      <c r="J20" s="190"/>
      <c r="K20" s="190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91" t="s">
        <v>13</v>
      </c>
      <c r="F22" s="191"/>
      <c r="G22" s="191"/>
      <c r="H22" s="191"/>
      <c r="I22" s="191"/>
      <c r="J22" s="191"/>
      <c r="K22" s="191"/>
      <c r="L22"/>
    </row>
    <row r="23" spans="1:13" ht="12" customHeight="1">
      <c r="A23" s="192" t="s">
        <v>14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54" t="s">
        <v>18</v>
      </c>
      <c r="B27" s="154"/>
      <c r="C27" s="154"/>
      <c r="D27" s="154"/>
      <c r="E27" s="154"/>
      <c r="F27" s="154"/>
      <c r="G27" s="154"/>
      <c r="H27" s="154"/>
      <c r="I27" s="154"/>
      <c r="K27" s="29" t="s">
        <v>19</v>
      </c>
      <c r="L27" s="30" t="s">
        <v>20</v>
      </c>
      <c r="M27" s="23"/>
    </row>
    <row r="28" spans="1:13" ht="43.5" customHeight="1">
      <c r="A28" s="154" t="s">
        <v>21</v>
      </c>
      <c r="B28" s="154"/>
      <c r="C28" s="154"/>
      <c r="D28" s="154"/>
      <c r="E28" s="154"/>
      <c r="F28" s="154"/>
      <c r="G28" s="154"/>
      <c r="H28" s="154"/>
      <c r="I28" s="154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83" t="s">
        <v>26</v>
      </c>
      <c r="H30" s="183"/>
      <c r="I30" s="149" t="s">
        <v>27</v>
      </c>
      <c r="J30" s="150" t="s">
        <v>28</v>
      </c>
      <c r="K30" s="151" t="s">
        <v>29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61" t="s">
        <v>33</v>
      </c>
      <c r="B32" s="162"/>
      <c r="C32" s="162"/>
      <c r="D32" s="162"/>
      <c r="E32" s="162"/>
      <c r="F32" s="162"/>
      <c r="G32" s="165" t="s">
        <v>34</v>
      </c>
      <c r="H32" s="167" t="s">
        <v>35</v>
      </c>
      <c r="I32" s="169" t="s">
        <v>36</v>
      </c>
      <c r="J32" s="170"/>
      <c r="K32" s="171" t="s">
        <v>37</v>
      </c>
      <c r="L32" s="173" t="s">
        <v>38</v>
      </c>
      <c r="M32" s="42"/>
    </row>
    <row r="33" spans="1:18" ht="46.5" customHeight="1">
      <c r="A33" s="163"/>
      <c r="B33" s="164"/>
      <c r="C33" s="164"/>
      <c r="D33" s="164"/>
      <c r="E33" s="164"/>
      <c r="F33" s="164"/>
      <c r="G33" s="166"/>
      <c r="H33" s="168"/>
      <c r="I33" s="43" t="s">
        <v>39</v>
      </c>
      <c r="J33" s="44" t="s">
        <v>40</v>
      </c>
      <c r="K33" s="172"/>
      <c r="L33" s="174"/>
    </row>
    <row r="34" spans="1:18" ht="11.25" customHeight="1">
      <c r="A34" s="155" t="s">
        <v>41</v>
      </c>
      <c r="B34" s="156"/>
      <c r="C34" s="156"/>
      <c r="D34" s="156"/>
      <c r="E34" s="156"/>
      <c r="F34" s="157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104800</v>
      </c>
      <c r="J35" s="118">
        <f>SUM(J36+J47+J67+J88+J95+J115+J141+J160+J170)</f>
        <v>52400</v>
      </c>
      <c r="K35" s="119">
        <f>SUM(K36+K47+K67+K88+K95+K115+K141+K160+K170)</f>
        <v>48486.47</v>
      </c>
      <c r="L35" s="118">
        <f>SUM(L36+L47+L67+L88+L95+L115+L141+L160+L170)</f>
        <v>48486.47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104800</v>
      </c>
      <c r="J141" s="130">
        <f>SUM(J142+J147+J155)</f>
        <v>52400</v>
      </c>
      <c r="K141" s="119">
        <f>SUM(K142+K147+K155)</f>
        <v>48486.47</v>
      </c>
      <c r="L141" s="118">
        <f>SUM(L142+L147+L155)</f>
        <v>48486.47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104800</v>
      </c>
      <c r="J147" s="132">
        <f t="shared" si="14"/>
        <v>52400</v>
      </c>
      <c r="K147" s="120">
        <f t="shared" si="14"/>
        <v>48486.47</v>
      </c>
      <c r="L147" s="121">
        <f t="shared" si="14"/>
        <v>48486.47</v>
      </c>
      <c r="M147"/>
    </row>
    <row r="148" spans="1:13" ht="25.5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104800</v>
      </c>
      <c r="J148" s="130">
        <f t="shared" si="14"/>
        <v>52400</v>
      </c>
      <c r="K148" s="119">
        <f t="shared" si="14"/>
        <v>48486.47</v>
      </c>
      <c r="L148" s="118">
        <f t="shared" si="14"/>
        <v>48486.47</v>
      </c>
      <c r="M148"/>
    </row>
    <row r="149" spans="1:13" ht="25.5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104800</v>
      </c>
      <c r="J149" s="130">
        <f>SUM(J150:J151)</f>
        <v>52400</v>
      </c>
      <c r="K149" s="119">
        <f>SUM(K150:K151)</f>
        <v>48486.47</v>
      </c>
      <c r="L149" s="118">
        <f>SUM(L150:L151)</f>
        <v>48486.47</v>
      </c>
      <c r="M149"/>
    </row>
    <row r="150" spans="1:13" ht="23.25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104800</v>
      </c>
      <c r="J150" s="123">
        <v>52400</v>
      </c>
      <c r="K150" s="123">
        <v>48486.47</v>
      </c>
      <c r="L150" s="123">
        <v>48486.47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104800</v>
      </c>
      <c r="J370" s="133">
        <f>SUM(J35+J186)</f>
        <v>52400</v>
      </c>
      <c r="K370" s="133">
        <f>SUM(K35+K186)</f>
        <v>48486.47</v>
      </c>
      <c r="L370" s="133">
        <f>SUM(L35+L186)</f>
        <v>48486.47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7" t="s">
        <v>231</v>
      </c>
      <c r="B372" s="177"/>
      <c r="C372" s="177"/>
      <c r="D372" s="177"/>
      <c r="E372" s="177"/>
      <c r="F372" s="177"/>
      <c r="G372" s="177"/>
      <c r="H372" s="22"/>
      <c r="I372" s="112"/>
      <c r="J372" s="175" t="s">
        <v>232</v>
      </c>
      <c r="K372" s="175"/>
      <c r="L372" s="175"/>
    </row>
    <row r="373" spans="1:13" ht="18.75" customHeight="1">
      <c r="A373" s="113"/>
      <c r="B373" s="113"/>
      <c r="C373" s="113"/>
      <c r="D373" s="178" t="s">
        <v>233</v>
      </c>
      <c r="E373" s="178"/>
      <c r="F373" s="178"/>
      <c r="G373" s="178"/>
      <c r="H373"/>
      <c r="I373" s="114" t="s">
        <v>234</v>
      </c>
      <c r="K373" s="158" t="s">
        <v>235</v>
      </c>
      <c r="L373" s="158"/>
    </row>
    <row r="374" spans="1:13" ht="12.75" customHeight="1">
      <c r="I374" s="115"/>
      <c r="K374" s="115"/>
      <c r="L374" s="115"/>
    </row>
    <row r="375" spans="1:13" ht="15.75" customHeight="1">
      <c r="A375" s="177" t="s">
        <v>236</v>
      </c>
      <c r="B375" s="177"/>
      <c r="C375" s="177"/>
      <c r="D375" s="177"/>
      <c r="E375" s="177"/>
      <c r="F375" s="177"/>
      <c r="G375" s="177"/>
      <c r="I375" s="115"/>
      <c r="J375" s="176" t="s">
        <v>237</v>
      </c>
      <c r="K375" s="176"/>
      <c r="L375" s="176"/>
    </row>
    <row r="376" spans="1:13" ht="33.75" customHeight="1">
      <c r="D376" s="159" t="s">
        <v>238</v>
      </c>
      <c r="E376" s="160"/>
      <c r="F376" s="160"/>
      <c r="G376" s="160"/>
      <c r="H376" s="116"/>
      <c r="I376" s="117" t="s">
        <v>234</v>
      </c>
      <c r="K376" s="158" t="s">
        <v>235</v>
      </c>
      <c r="L376" s="158"/>
    </row>
    <row r="377" spans="1:13" ht="7.5" customHeight="1"/>
    <row r="378" spans="1:13" ht="8.25" customHeight="1">
      <c r="H378" s="1" t="s">
        <v>239</v>
      </c>
    </row>
  </sheetData>
  <mergeCells count="32"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2025-07-02T11:50:53Z</dcterms:modified>
  <cp:category/>
</cp:coreProperties>
</file>